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kUser\Downloads\"/>
    </mc:Choice>
  </mc:AlternateContent>
  <bookViews>
    <workbookView xWindow="0" yWindow="0" windowWidth="19200" windowHeight="11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I11" i="1" s="1"/>
  <c r="J11" i="1" s="1"/>
  <c r="E11" i="1"/>
  <c r="E3" i="1"/>
  <c r="F3" i="1"/>
  <c r="H3" i="1" s="1"/>
  <c r="E4" i="1"/>
  <c r="F4" i="1"/>
  <c r="H4" i="1" s="1"/>
  <c r="E5" i="1"/>
  <c r="F5" i="1"/>
  <c r="H5" i="1" s="1"/>
  <c r="E6" i="1"/>
  <c r="F6" i="1"/>
  <c r="H6" i="1" s="1"/>
  <c r="E7" i="1"/>
  <c r="F7" i="1"/>
  <c r="H7" i="1" s="1"/>
  <c r="E8" i="1"/>
  <c r="F8" i="1"/>
  <c r="H8" i="1" s="1"/>
  <c r="E9" i="1"/>
  <c r="F9" i="1"/>
  <c r="H9" i="1" s="1"/>
  <c r="E10" i="1"/>
  <c r="F10" i="1"/>
  <c r="H10" i="1" s="1"/>
  <c r="F2" i="1"/>
  <c r="E2" i="1"/>
  <c r="I9" i="1" l="1"/>
  <c r="J9" i="1" s="1"/>
  <c r="I7" i="1"/>
  <c r="J7" i="1" s="1"/>
  <c r="I5" i="1"/>
  <c r="J5" i="1" s="1"/>
  <c r="I4" i="1"/>
  <c r="J4" i="1" s="1"/>
  <c r="I3" i="1"/>
  <c r="J3" i="1" s="1"/>
  <c r="I10" i="1"/>
  <c r="J10" i="1" s="1"/>
  <c r="I8" i="1"/>
  <c r="J8" i="1" s="1"/>
  <c r="I6" i="1"/>
  <c r="J6" i="1" s="1"/>
  <c r="H2" i="1"/>
  <c r="I2" i="1" s="1"/>
  <c r="J2" i="1" s="1"/>
</calcChain>
</file>

<file path=xl/sharedStrings.xml><?xml version="1.0" encoding="utf-8"?>
<sst xmlns="http://schemas.openxmlformats.org/spreadsheetml/2006/main" count="20" uniqueCount="20">
  <si>
    <t>نام و نام خانوادگی</t>
  </si>
  <si>
    <t>تعداد ماه کارکرد در سال</t>
  </si>
  <si>
    <t>حقوق ماهانه</t>
  </si>
  <si>
    <t>سنوات</t>
  </si>
  <si>
    <t>عیدی</t>
  </si>
  <si>
    <t>مالیات عیدی</t>
  </si>
  <si>
    <t>عیدی خالص</t>
  </si>
  <si>
    <t xml:space="preserve">مجموع پرداختی </t>
  </si>
  <si>
    <t>حقوق پایه مصوب</t>
  </si>
  <si>
    <t>سقف معافیت مالیاتی</t>
  </si>
  <si>
    <t>احمد حمیدی</t>
  </si>
  <si>
    <t>علیرضایی</t>
  </si>
  <si>
    <t>رویا موسوی</t>
  </si>
  <si>
    <t>اسماعیل قنادی</t>
  </si>
  <si>
    <t>زیبا شیخی</t>
  </si>
  <si>
    <t>جهانگیر صادقی</t>
  </si>
  <si>
    <t>محمدرضا عباسی</t>
  </si>
  <si>
    <t>اسفندیار عزیزی</t>
  </si>
  <si>
    <t>ابراهیم اسدی</t>
  </si>
  <si>
    <t>حمید گودرزی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</si>
</sst>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rightToLeft="1" tabSelected="1" workbookViewId="0">
      <selection activeCell="A11" sqref="A11"/>
    </sheetView>
  </sheetViews>
  <sheetFormatPr defaultColWidth="9" defaultRowHeight="22.5" x14ac:dyDescent="0.25"/>
  <cols>
    <col min="1" max="1" width="27.28515625" style="1" customWidth="1"/>
    <col min="2" max="2" width="20.7109375" style="1" customWidth="1"/>
    <col min="3" max="3" width="14.5703125" style="1" customWidth="1"/>
    <col min="4" max="4" width="15.85546875" style="1" customWidth="1"/>
    <col min="5" max="5" width="14.42578125" style="1" customWidth="1"/>
    <col min="6" max="6" width="14.85546875" style="1" customWidth="1"/>
    <col min="7" max="7" width="18" style="1" customWidth="1"/>
    <col min="8" max="8" width="14" style="1" customWidth="1"/>
    <col min="9" max="9" width="14.140625" style="1" customWidth="1"/>
    <col min="10" max="10" width="17.42578125" style="1" customWidth="1"/>
    <col min="11" max="16384" width="9" style="1"/>
  </cols>
  <sheetData>
    <row r="1" spans="1:10" ht="35.25" customHeight="1" x14ac:dyDescent="0.25">
      <c r="A1" s="2" t="s">
        <v>0</v>
      </c>
      <c r="B1" s="1" t="s">
        <v>1</v>
      </c>
      <c r="C1" s="1" t="s">
        <v>2</v>
      </c>
      <c r="D1" s="1" t="s">
        <v>8</v>
      </c>
      <c r="E1" s="1" t="s">
        <v>3</v>
      </c>
      <c r="F1" s="1" t="s">
        <v>4</v>
      </c>
      <c r="G1" s="1" t="s">
        <v>9</v>
      </c>
      <c r="H1" s="1" t="s">
        <v>5</v>
      </c>
      <c r="I1" s="1" t="s">
        <v>6</v>
      </c>
      <c r="J1" s="1" t="s">
        <v>7</v>
      </c>
    </row>
    <row r="2" spans="1:10" ht="35.25" customHeight="1" x14ac:dyDescent="0.25">
      <c r="A2" s="1" t="s">
        <v>10</v>
      </c>
      <c r="B2" s="1">
        <v>12</v>
      </c>
      <c r="C2" s="1">
        <v>36380550</v>
      </c>
      <c r="D2" s="1">
        <v>11112690</v>
      </c>
      <c r="E2" s="1">
        <f>(C2/12)*B2</f>
        <v>36380550</v>
      </c>
      <c r="F2" s="1">
        <f>IF(((C2*2)/12)*B2&gt;(D2*3),((D2*3)/12)*B2,((C2*2)/12)*B2)</f>
        <v>33338070</v>
      </c>
      <c r="G2" s="1">
        <v>23000000</v>
      </c>
      <c r="H2" s="1">
        <f>IF(F2&gt;((G2/12)*B2),(F2-((G2/12)*B2))*0.1,0)</f>
        <v>1033807</v>
      </c>
      <c r="I2" s="1">
        <f>F2-H2</f>
        <v>32304263</v>
      </c>
      <c r="J2" s="1">
        <f>I2+E2</f>
        <v>68684813</v>
      </c>
    </row>
    <row r="3" spans="1:10" ht="35.25" customHeight="1" x14ac:dyDescent="0.25">
      <c r="A3" s="1" t="s">
        <v>11</v>
      </c>
      <c r="B3" s="1">
        <v>12</v>
      </c>
      <c r="C3" s="1">
        <v>36380550</v>
      </c>
      <c r="D3" s="1">
        <v>11112690</v>
      </c>
      <c r="E3" s="1">
        <f t="shared" ref="E3:E11" si="0">(C3/12)*B3</f>
        <v>36380550</v>
      </c>
      <c r="F3" s="1">
        <f t="shared" ref="F3:F10" si="1">IF(((C3*2)/12)*B3&gt;(D3*3),((D3*3)/12)*B3,((C3*2)/12)*B3)</f>
        <v>33338070</v>
      </c>
      <c r="G3" s="1">
        <v>23000000</v>
      </c>
      <c r="H3" s="1">
        <f t="shared" ref="H3:H10" si="2">IF(F3&gt;((G3/12)*B3),(F3-((G3/12)*B3))*0.1,0)</f>
        <v>1033807</v>
      </c>
      <c r="I3" s="1">
        <f t="shared" ref="I3:I10" si="3">F3-H3</f>
        <v>32304263</v>
      </c>
      <c r="J3" s="1">
        <f t="shared" ref="J3:J10" si="4">I3+E3</f>
        <v>68684813</v>
      </c>
    </row>
    <row r="4" spans="1:10" ht="35.25" customHeight="1" x14ac:dyDescent="0.25">
      <c r="A4" s="1" t="s">
        <v>12</v>
      </c>
      <c r="B4" s="1">
        <v>12</v>
      </c>
      <c r="C4" s="1">
        <v>18197520</v>
      </c>
      <c r="D4" s="1">
        <v>11112690</v>
      </c>
      <c r="E4" s="1">
        <f t="shared" si="0"/>
        <v>18197520</v>
      </c>
      <c r="F4" s="1">
        <f t="shared" si="1"/>
        <v>33338070</v>
      </c>
      <c r="G4" s="1">
        <v>23000000</v>
      </c>
      <c r="H4" s="1">
        <f t="shared" si="2"/>
        <v>1033807</v>
      </c>
      <c r="I4" s="1">
        <f t="shared" si="3"/>
        <v>32304263</v>
      </c>
      <c r="J4" s="1">
        <f t="shared" si="4"/>
        <v>50501783</v>
      </c>
    </row>
    <row r="5" spans="1:10" ht="35.25" customHeight="1" x14ac:dyDescent="0.25">
      <c r="A5" s="1" t="s">
        <v>13</v>
      </c>
      <c r="B5" s="1">
        <v>12</v>
      </c>
      <c r="C5" s="1">
        <v>18197520</v>
      </c>
      <c r="D5" s="1">
        <v>11112690</v>
      </c>
      <c r="E5" s="1">
        <f t="shared" si="0"/>
        <v>18197520</v>
      </c>
      <c r="F5" s="1">
        <f t="shared" si="1"/>
        <v>33338070</v>
      </c>
      <c r="G5" s="1">
        <v>23000000</v>
      </c>
      <c r="H5" s="1">
        <f t="shared" si="2"/>
        <v>1033807</v>
      </c>
      <c r="I5" s="1">
        <f t="shared" si="3"/>
        <v>32304263</v>
      </c>
      <c r="J5" s="1">
        <f t="shared" si="4"/>
        <v>50501783</v>
      </c>
    </row>
    <row r="6" spans="1:10" ht="35.25" customHeight="1" x14ac:dyDescent="0.25">
      <c r="A6" s="1" t="s">
        <v>14</v>
      </c>
      <c r="B6" s="1">
        <v>12</v>
      </c>
      <c r="C6" s="1">
        <v>11112690</v>
      </c>
      <c r="D6" s="1">
        <v>11112690</v>
      </c>
      <c r="E6" s="1">
        <f t="shared" si="0"/>
        <v>11112690</v>
      </c>
      <c r="F6" s="1">
        <f t="shared" si="1"/>
        <v>22225380</v>
      </c>
      <c r="G6" s="1">
        <v>23000000</v>
      </c>
      <c r="H6" s="1">
        <f t="shared" si="2"/>
        <v>0</v>
      </c>
      <c r="I6" s="1">
        <f t="shared" si="3"/>
        <v>22225380</v>
      </c>
      <c r="J6" s="1">
        <f t="shared" si="4"/>
        <v>33338070</v>
      </c>
    </row>
    <row r="7" spans="1:10" ht="35.25" customHeight="1" x14ac:dyDescent="0.25">
      <c r="A7" s="1" t="s">
        <v>15</v>
      </c>
      <c r="B7" s="1">
        <v>12</v>
      </c>
      <c r="C7" s="1">
        <v>11112690</v>
      </c>
      <c r="D7" s="1">
        <v>11112690</v>
      </c>
      <c r="E7" s="1">
        <f t="shared" si="0"/>
        <v>11112690</v>
      </c>
      <c r="F7" s="1">
        <f t="shared" si="1"/>
        <v>22225380</v>
      </c>
      <c r="G7" s="1">
        <v>23000000</v>
      </c>
      <c r="H7" s="1">
        <f t="shared" si="2"/>
        <v>0</v>
      </c>
      <c r="I7" s="1">
        <f t="shared" si="3"/>
        <v>22225380</v>
      </c>
      <c r="J7" s="1">
        <f t="shared" si="4"/>
        <v>33338070</v>
      </c>
    </row>
    <row r="8" spans="1:10" ht="36" customHeight="1" x14ac:dyDescent="0.25">
      <c r="A8" s="1" t="s">
        <v>16</v>
      </c>
      <c r="B8" s="1">
        <v>12</v>
      </c>
      <c r="C8" s="1">
        <v>11112690</v>
      </c>
      <c r="D8" s="1">
        <v>11112690</v>
      </c>
      <c r="E8" s="1">
        <f t="shared" si="0"/>
        <v>11112690</v>
      </c>
      <c r="F8" s="1">
        <f t="shared" si="1"/>
        <v>22225380</v>
      </c>
      <c r="G8" s="1">
        <v>23000000</v>
      </c>
      <c r="H8" s="1">
        <f t="shared" si="2"/>
        <v>0</v>
      </c>
      <c r="I8" s="1">
        <f t="shared" si="3"/>
        <v>22225380</v>
      </c>
      <c r="J8" s="1">
        <f t="shared" si="4"/>
        <v>33338070</v>
      </c>
    </row>
    <row r="9" spans="1:10" ht="35.25" customHeight="1" x14ac:dyDescent="0.25">
      <c r="A9" s="1" t="s">
        <v>17</v>
      </c>
      <c r="B9" s="1">
        <v>3</v>
      </c>
      <c r="C9" s="1">
        <v>11112690</v>
      </c>
      <c r="D9" s="1">
        <v>11112690</v>
      </c>
      <c r="E9" s="1">
        <f t="shared" si="0"/>
        <v>2778172.5</v>
      </c>
      <c r="F9" s="1">
        <f t="shared" si="1"/>
        <v>5556345</v>
      </c>
      <c r="G9" s="1">
        <v>23000000</v>
      </c>
      <c r="H9" s="1">
        <f t="shared" si="2"/>
        <v>0</v>
      </c>
      <c r="I9" s="1">
        <f t="shared" si="3"/>
        <v>5556345</v>
      </c>
      <c r="J9" s="1">
        <f t="shared" si="4"/>
        <v>8334517.5</v>
      </c>
    </row>
    <row r="10" spans="1:10" ht="35.25" customHeight="1" x14ac:dyDescent="0.25">
      <c r="A10" s="1" t="s">
        <v>18</v>
      </c>
      <c r="B10" s="1">
        <v>8</v>
      </c>
      <c r="C10" s="1">
        <v>11112690</v>
      </c>
      <c r="D10" s="1">
        <v>11112690</v>
      </c>
      <c r="E10" s="1">
        <f t="shared" si="0"/>
        <v>7408460</v>
      </c>
      <c r="F10" s="1">
        <f t="shared" si="1"/>
        <v>14816920</v>
      </c>
      <c r="G10" s="1">
        <v>23000000</v>
      </c>
      <c r="H10" s="1">
        <f t="shared" si="2"/>
        <v>0</v>
      </c>
      <c r="I10" s="1">
        <f t="shared" si="3"/>
        <v>14816920</v>
      </c>
      <c r="J10" s="1">
        <f t="shared" si="4"/>
        <v>22225380</v>
      </c>
    </row>
    <row r="11" spans="1:10" ht="34.5" customHeight="1" x14ac:dyDescent="0.25">
      <c r="A11" s="1" t="s">
        <v>19</v>
      </c>
      <c r="B11" s="1">
        <v>12</v>
      </c>
      <c r="C11" s="1">
        <v>11112690</v>
      </c>
      <c r="D11" s="1">
        <v>11112690</v>
      </c>
      <c r="E11" s="1">
        <f t="shared" si="0"/>
        <v>11112690</v>
      </c>
      <c r="F11" s="1">
        <f t="shared" ref="F11" si="5">IF(((C11*2)/12)*B11&gt;(D11*3),((D11*3)/12)*B11,((C11*2)/12)*B11)</f>
        <v>22225380</v>
      </c>
      <c r="G11" s="1">
        <v>23000000</v>
      </c>
      <c r="H11" s="1">
        <f t="shared" ref="H11" si="6">IF(F11&gt;((G11/12)*B11),(F11-((G11/12)*B11))*0.1,0)</f>
        <v>0</v>
      </c>
      <c r="I11" s="1">
        <f t="shared" ref="I11" si="7">F11-H11</f>
        <v>22225380</v>
      </c>
      <c r="J11" s="1">
        <f t="shared" ref="J11" si="8">I11+E11</f>
        <v>33338070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IrikUser</cp:lastModifiedBy>
  <dcterms:created xsi:type="dcterms:W3CDTF">2019-03-15T16:08:26Z</dcterms:created>
  <dcterms:modified xsi:type="dcterms:W3CDTF">2019-03-16T06:53:28Z</dcterms:modified>
</cp:coreProperties>
</file>